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5 SFS Prod\IFB D25-172 Disposables - Supplement\HIePRO\"/>
    </mc:Choice>
  </mc:AlternateContent>
  <bookViews>
    <workbookView xWindow="0" yWindow="0" windowWidth="28770" windowHeight="6870"/>
  </bookViews>
  <sheets>
    <sheet name="Maui." sheetId="1" r:id="rId1"/>
  </sheets>
  <definedNames>
    <definedName name="OLE_LINK5" localSheetId="0">Maui.!#REF!</definedName>
    <definedName name="_xlnm.Print_Area" localSheetId="0">Maui.!$A$1:$O$53</definedName>
    <definedName name="_xlnm.Print_Titles" localSheetId="0">Maui.!$1:$8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1" l="1"/>
  <c r="L13" i="1" l="1"/>
  <c r="L16" i="1"/>
  <c r="L18" i="1" s="1"/>
  <c r="L21" i="1"/>
  <c r="L22" i="1"/>
  <c r="L27" i="1"/>
  <c r="L28" i="1"/>
  <c r="L29" i="1"/>
  <c r="L30" i="1"/>
  <c r="L31" i="1"/>
  <c r="L32" i="1"/>
  <c r="L37" i="1"/>
  <c r="L38" i="1"/>
  <c r="L43" i="1"/>
  <c r="L45" i="1" s="1"/>
  <c r="L40" i="1" l="1"/>
  <c r="L24" i="1"/>
  <c r="L34" i="1"/>
</calcChain>
</file>

<file path=xl/sharedStrings.xml><?xml version="1.0" encoding="utf-8"?>
<sst xmlns="http://schemas.openxmlformats.org/spreadsheetml/2006/main" count="96" uniqueCount="61">
  <si>
    <t>"Min" = minimum packaging per unit; "Max" = maximum packaging per unit.
In the event of an error in extended price, unit bid price shall govern.</t>
  </si>
  <si>
    <t xml:space="preserve">***Price per Pack/Case shall be used to confirm pack/case/box/roll price only.  In the event of error in Price per Pack/Case, Unit Bid Price shall govern.  </t>
  </si>
  <si>
    <t>**Unit Bid Price shall be rounded to the nearest 7 decimal places or .0000000</t>
  </si>
  <si>
    <t>*At time of bid, specified item(s) did not have requirements. Price is required in the event an order needs to be placed during the contract term.</t>
  </si>
  <si>
    <t>Notes:</t>
  </si>
  <si>
    <t>/case</t>
  </si>
  <si>
    <t>GROUP 39 - TOTAL GROUP PRICE</t>
  </si>
  <si>
    <t>/pack</t>
  </si>
  <si>
    <t>/beard protector</t>
  </si>
  <si>
    <t>protectors/
pack</t>
  </si>
  <si>
    <t>beard protectors</t>
  </si>
  <si>
    <t>Beard Protector.  Max 100/pack</t>
  </si>
  <si>
    <t>GROUP 39 - FOOD HANDLERS SAFETY GARMENT, BEARD PROTECTORS</t>
  </si>
  <si>
    <t>/cup</t>
  </si>
  <si>
    <t>cups/case</t>
  </si>
  <si>
    <t>cups</t>
  </si>
  <si>
    <t>/lid</t>
  </si>
  <si>
    <t>lids/case</t>
  </si>
  <si>
    <t>lids</t>
  </si>
  <si>
    <t>GROUP 20 - TOTAL GROUP PRICE</t>
  </si>
  <si>
    <t>Lids for 4 oz. Max 2500/cs</t>
  </si>
  <si>
    <t>4 oz. Max 2500/cs</t>
  </si>
  <si>
    <t>GROUP 20 - PORTION CUPS AND LIDS, POLYLACTIC ACID (PLA), HOT FOODS</t>
  </si>
  <si>
    <t>GROUP 19 - TOTAL GROUP PRICE</t>
  </si>
  <si>
    <t>Lids for 5.5 oz. Min 1000/cs</t>
  </si>
  <si>
    <t>Lids for 4 oz. Min 1000/cs</t>
  </si>
  <si>
    <t>Lids for 2 oz. Min 1000/cs</t>
  </si>
  <si>
    <t>5.5 oz. Min 1000/cs</t>
  </si>
  <si>
    <t>4 oz. Min 1000/cs</t>
  </si>
  <si>
    <t>2 oz. Min 1000/cs</t>
  </si>
  <si>
    <t>GROUP 19 - PORTION CUPS AND LIDS, POLYLACTIC ACID (PLA), COLD FOODS AND COLD LIQUIDS ONLY</t>
  </si>
  <si>
    <t>/bag</t>
  </si>
  <si>
    <t>bags/case</t>
  </si>
  <si>
    <t>bags</t>
  </si>
  <si>
    <t>GROUP 16 - TOTAL GROUP PRICE</t>
  </si>
  <si>
    <t>/container</t>
  </si>
  <si>
    <t>containers/
case</t>
  </si>
  <si>
    <t>containers</t>
  </si>
  <si>
    <t>24 oz container lid. Min 1000/cs</t>
  </si>
  <si>
    <t>24 oz container. Min 500/cs</t>
  </si>
  <si>
    <t>GROUP 16 - CONTAINER, ROUND DELI, CLEAR, POLYLACTIC ACID (PLA), 24 OZ, COLD FOODS ONLY</t>
  </si>
  <si>
    <t>GROUP 14 - TOTAL GROUP PRICE</t>
  </si>
  <si>
    <t>1-comp. hinged. Max 500/cs</t>
  </si>
  <si>
    <t>GROUP 14 - CONTAINER, SINGLE COMPARTMENT, HINGED, MOLDED FIBER</t>
  </si>
  <si>
    <t>Die cut handle carryout bag. Min 250/cs</t>
  </si>
  <si>
    <t>GROUP 3 - TOTAL GROUP PRICE</t>
  </si>
  <si>
    <t>GROUP 3 - BAGS, PLASTIC DIE CUT CARRYOUT (HAWAII, MAUI, MOLOKAI, LANAI ONLY)</t>
  </si>
  <si>
    <t>Price per Pack/Case***</t>
  </si>
  <si>
    <t>Total Bid Price</t>
  </si>
  <si>
    <t>Unit Bid Price**</t>
  </si>
  <si>
    <t>Quantity per Unit</t>
  </si>
  <si>
    <t>Manufacturer and/or Brand Name and Product Number</t>
  </si>
  <si>
    <t>UOM</t>
  </si>
  <si>
    <t xml:space="preserve">12-month Est. Quantity </t>
  </si>
  <si>
    <t>Description</t>
  </si>
  <si>
    <t>Item No.</t>
  </si>
  <si>
    <t>COMPLETE ALL COLUMNS FOR EACH ITEM YOU ARE OFFERING.</t>
  </si>
  <si>
    <t xml:space="preserve">Refer to Specifications, pages S-1 thru S-8, for complete specifications of the products listed below. </t>
  </si>
  <si>
    <t>MAUI</t>
  </si>
  <si>
    <t>The following offer is hereby submitted for Disposable Food Service Products as stated in the Specifications.</t>
  </si>
  <si>
    <t xml:space="preserve">Offeror: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</si>
</sst>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  <numFmt numFmtId="166" formatCode="#,##0.00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u/>
      <sz val="10"/>
      <color theme="1"/>
      <name val="Arial"/>
      <family val="2"/>
    </font>
    <font>
      <u/>
      <sz val="10"/>
      <name val="Arial"/>
      <family val="2"/>
    </font>
    <font>
      <sz val="9.5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8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4" fontId="2" fillId="0" borderId="0" xfId="2" applyNumberFormat="1" applyFont="1" applyFill="1" applyAlignment="1" applyProtection="1">
      <alignment horizontal="left" vertical="center"/>
    </xf>
    <xf numFmtId="164" fontId="2" fillId="0" borderId="0" xfId="0" applyNumberFormat="1" applyFont="1" applyFill="1" applyAlignment="1" applyProtection="1">
      <alignment horizontal="right" vertical="center"/>
    </xf>
    <xf numFmtId="44" fontId="2" fillId="0" borderId="0" xfId="2" applyFont="1" applyFill="1" applyAlignment="1" applyProtection="1">
      <alignment horizontal="right" vertical="center"/>
    </xf>
    <xf numFmtId="165" fontId="2" fillId="0" borderId="0" xfId="0" applyNumberFormat="1" applyFont="1" applyFill="1" applyAlignment="1" applyProtection="1">
      <alignment horizontal="left" vertical="center"/>
    </xf>
    <xf numFmtId="166" fontId="2" fillId="0" borderId="0" xfId="2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/>
    </xf>
    <xf numFmtId="3" fontId="3" fillId="0" borderId="0" xfId="1" applyNumberFormat="1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right" vertical="center"/>
    </xf>
    <xf numFmtId="44" fontId="4" fillId="0" borderId="0" xfId="2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0" fontId="2" fillId="2" borderId="0" xfId="0" applyFont="1" applyFill="1" applyAlignment="1" applyProtection="1">
      <alignment horizontal="left" vertical="center"/>
    </xf>
    <xf numFmtId="4" fontId="2" fillId="2" borderId="0" xfId="2" applyNumberFormat="1" applyFont="1" applyFill="1" applyAlignment="1" applyProtection="1">
      <alignment horizontal="left" vertical="center"/>
    </xf>
    <xf numFmtId="164" fontId="4" fillId="2" borderId="0" xfId="0" applyNumberFormat="1" applyFont="1" applyFill="1" applyAlignment="1" applyProtection="1">
      <alignment horizontal="right" vertical="center"/>
    </xf>
    <xf numFmtId="44" fontId="4" fillId="2" borderId="0" xfId="2" applyFont="1" applyFill="1" applyAlignment="1" applyProtection="1">
      <alignment horizontal="right" vertical="center"/>
    </xf>
    <xf numFmtId="165" fontId="2" fillId="2" borderId="0" xfId="0" applyNumberFormat="1" applyFont="1" applyFill="1" applyAlignment="1" applyProtection="1">
      <alignment horizontal="left" vertical="center"/>
    </xf>
    <xf numFmtId="166" fontId="2" fillId="2" borderId="0" xfId="2" applyNumberFormat="1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/>
    </xf>
    <xf numFmtId="3" fontId="3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/>
    </xf>
    <xf numFmtId="165" fontId="2" fillId="0" borderId="0" xfId="0" quotePrefix="1" applyNumberFormat="1" applyFont="1" applyFill="1" applyBorder="1" applyAlignment="1" applyProtection="1">
      <alignment horizontal="left" vertical="center"/>
    </xf>
    <xf numFmtId="166" fontId="2" fillId="0" borderId="0" xfId="2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166" fontId="2" fillId="0" borderId="1" xfId="2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/>
    </xf>
    <xf numFmtId="4" fontId="2" fillId="3" borderId="0" xfId="2" applyNumberFormat="1" applyFont="1" applyFill="1" applyAlignment="1" applyProtection="1">
      <alignment horizontal="left" vertical="center"/>
    </xf>
    <xf numFmtId="164" fontId="2" fillId="3" borderId="0" xfId="0" applyNumberFormat="1" applyFont="1" applyFill="1" applyAlignment="1" applyProtection="1">
      <alignment horizontal="right" vertical="center"/>
    </xf>
    <xf numFmtId="44" fontId="2" fillId="3" borderId="0" xfId="2" applyFont="1" applyFill="1" applyAlignment="1" applyProtection="1">
      <alignment horizontal="right" vertical="center"/>
    </xf>
    <xf numFmtId="165" fontId="2" fillId="3" borderId="0" xfId="0" applyNumberFormat="1" applyFont="1" applyFill="1" applyAlignment="1" applyProtection="1">
      <alignment horizontal="left" vertical="center"/>
    </xf>
    <xf numFmtId="166" fontId="2" fillId="3" borderId="0" xfId="2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3" fontId="3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 applyProtection="1">
      <alignment horizontal="left" vertical="center" wrapText="1"/>
    </xf>
    <xf numFmtId="0" fontId="5" fillId="3" borderId="0" xfId="0" applyFont="1" applyFill="1" applyAlignment="1" applyProtection="1">
      <alignment horizontal="left" vertical="center"/>
    </xf>
    <xf numFmtId="0" fontId="2" fillId="0" borderId="0" xfId="0" quotePrefix="1" applyFont="1" applyFill="1" applyAlignment="1" applyProtection="1">
      <alignment horizontal="left" vertical="center"/>
    </xf>
    <xf numFmtId="166" fontId="2" fillId="2" borderId="0" xfId="2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Alignment="1" applyProtection="1">
      <alignment horizontal="left" vertical="center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165" fontId="2" fillId="0" borderId="0" xfId="0" applyNumberFormat="1" applyFont="1" applyFill="1" applyBorder="1" applyAlignment="1" applyProtection="1">
      <alignment horizontal="left" vertical="center"/>
    </xf>
    <xf numFmtId="164" fontId="2" fillId="0" borderId="0" xfId="0" applyNumberFormat="1" applyFont="1" applyFill="1" applyBorder="1" applyAlignment="1" applyProtection="1">
      <alignment horizontal="right" vertical="center"/>
    </xf>
    <xf numFmtId="44" fontId="2" fillId="0" borderId="0" xfId="2" applyFont="1" applyFill="1" applyBorder="1" applyAlignment="1" applyProtection="1">
      <alignment horizontal="right" vertical="center"/>
    </xf>
    <xf numFmtId="0" fontId="2" fillId="4" borderId="0" xfId="0" applyFont="1" applyFill="1" applyAlignment="1" applyProtection="1">
      <alignment horizontal="left" vertical="center"/>
    </xf>
    <xf numFmtId="4" fontId="2" fillId="4" borderId="0" xfId="2" applyNumberFormat="1" applyFont="1" applyFill="1" applyAlignment="1" applyProtection="1">
      <alignment horizontal="left" vertical="center"/>
    </xf>
    <xf numFmtId="164" fontId="4" fillId="4" borderId="0" xfId="0" applyNumberFormat="1" applyFont="1" applyFill="1" applyAlignment="1" applyProtection="1">
      <alignment horizontal="right" vertical="center"/>
    </xf>
    <xf numFmtId="44" fontId="4" fillId="4" borderId="0" xfId="2" applyFont="1" applyFill="1" applyAlignment="1" applyProtection="1">
      <alignment horizontal="right" vertical="center"/>
    </xf>
    <xf numFmtId="165" fontId="2" fillId="4" borderId="0" xfId="0" applyNumberFormat="1" applyFont="1" applyFill="1" applyAlignment="1" applyProtection="1">
      <alignment horizontal="left" vertical="center"/>
    </xf>
    <xf numFmtId="166" fontId="2" fillId="4" borderId="0" xfId="2" applyNumberFormat="1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 wrapText="1"/>
    </xf>
    <xf numFmtId="0" fontId="2" fillId="4" borderId="0" xfId="0" applyFont="1" applyFill="1" applyBorder="1" applyAlignment="1" applyProtection="1">
      <alignment horizontal="left" vertical="center"/>
    </xf>
    <xf numFmtId="3" fontId="3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 applyProtection="1">
      <alignment horizontal="left" vertical="center" wrapText="1"/>
    </xf>
    <xf numFmtId="0" fontId="3" fillId="4" borderId="0" xfId="0" applyFont="1" applyFill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0" fontId="7" fillId="0" borderId="0" xfId="0" applyFont="1" applyFill="1" applyAlignment="1" applyProtection="1">
      <alignment horizontal="left" vertical="center"/>
    </xf>
    <xf numFmtId="0" fontId="7" fillId="2" borderId="0" xfId="0" applyFont="1" applyFill="1" applyAlignment="1" applyProtection="1">
      <alignment horizontal="left" vertical="center"/>
    </xf>
    <xf numFmtId="4" fontId="7" fillId="2" borderId="0" xfId="2" applyNumberFormat="1" applyFont="1" applyFill="1" applyAlignment="1" applyProtection="1">
      <alignment horizontal="left" vertical="center"/>
    </xf>
    <xf numFmtId="165" fontId="7" fillId="2" borderId="0" xfId="0" applyNumberFormat="1" applyFont="1" applyFill="1" applyAlignment="1" applyProtection="1">
      <alignment horizontal="left" vertical="center"/>
    </xf>
    <xf numFmtId="166" fontId="7" fillId="2" borderId="0" xfId="2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left" vertical="center" wrapText="1"/>
    </xf>
    <xf numFmtId="0" fontId="7" fillId="2" borderId="0" xfId="0" applyFont="1" applyFill="1" applyBorder="1" applyAlignment="1" applyProtection="1">
      <alignment horizontal="left" vertical="center"/>
    </xf>
    <xf numFmtId="3" fontId="8" fillId="2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left" vertical="center" wrapText="1"/>
    </xf>
    <xf numFmtId="0" fontId="7" fillId="3" borderId="0" xfId="0" applyFont="1" applyFill="1" applyAlignment="1" applyProtection="1">
      <alignment horizontal="left" vertical="center"/>
    </xf>
    <xf numFmtId="4" fontId="7" fillId="3" borderId="0" xfId="2" applyNumberFormat="1" applyFont="1" applyFill="1" applyAlignment="1" applyProtection="1">
      <alignment horizontal="left" vertical="center"/>
    </xf>
    <xf numFmtId="164" fontId="7" fillId="3" borderId="0" xfId="0" applyNumberFormat="1" applyFont="1" applyFill="1" applyAlignment="1" applyProtection="1">
      <alignment horizontal="right" vertical="center"/>
    </xf>
    <xf numFmtId="44" fontId="7" fillId="3" borderId="0" xfId="2" applyFont="1" applyFill="1" applyAlignment="1" applyProtection="1">
      <alignment horizontal="right" vertical="center"/>
    </xf>
    <xf numFmtId="165" fontId="7" fillId="3" borderId="0" xfId="0" applyNumberFormat="1" applyFont="1" applyFill="1" applyAlignment="1" applyProtection="1">
      <alignment horizontal="left" vertical="center"/>
    </xf>
    <xf numFmtId="166" fontId="7" fillId="3" borderId="0" xfId="2" applyNumberFormat="1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left" vertical="center"/>
    </xf>
    <xf numFmtId="3" fontId="8" fillId="3" borderId="0" xfId="1" applyNumberFormat="1" applyFont="1" applyFill="1" applyAlignment="1" applyProtection="1">
      <alignment horizontal="center" vertical="center"/>
    </xf>
    <xf numFmtId="0" fontId="8" fillId="3" borderId="0" xfId="0" applyFont="1" applyFill="1" applyAlignment="1" applyProtection="1">
      <alignment horizontal="left" vertical="center" wrapText="1"/>
    </xf>
    <xf numFmtId="0" fontId="4" fillId="2" borderId="0" xfId="0" applyFont="1" applyFill="1" applyBorder="1" applyAlignment="1" applyProtection="1">
      <alignment horizontal="left" vertical="center" wrapText="1"/>
    </xf>
    <xf numFmtId="0" fontId="4" fillId="2" borderId="0" xfId="0" applyFont="1" applyFill="1" applyBorder="1" applyAlignment="1" applyProtection="1">
      <alignment horizontal="left" vertical="center"/>
    </xf>
    <xf numFmtId="0" fontId="4" fillId="2" borderId="0" xfId="0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</xf>
    <xf numFmtId="166" fontId="2" fillId="3" borderId="0" xfId="2" applyNumberFormat="1" applyFont="1" applyFill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right" vertical="center" wrapText="1"/>
    </xf>
    <xf numFmtId="44" fontId="2" fillId="0" borderId="1" xfId="2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0" fontId="4" fillId="3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7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"/>
  <sheetViews>
    <sheetView tabSelected="1" zoomScale="90" zoomScaleNormal="90" workbookViewId="0"/>
  </sheetViews>
  <sheetFormatPr defaultColWidth="9.140625" defaultRowHeight="24.95" customHeight="1" x14ac:dyDescent="0.25"/>
  <cols>
    <col min="1" max="1" width="1.28515625" style="11" customWidth="1"/>
    <col min="2" max="2" width="4.28515625" style="1" customWidth="1"/>
    <col min="3" max="3" width="27.140625" style="10" customWidth="1"/>
    <col min="4" max="4" width="10.7109375" style="9" customWidth="1"/>
    <col min="5" max="5" width="11.28515625" style="9" customWidth="1"/>
    <col min="6" max="6" width="31.7109375" style="1" customWidth="1"/>
    <col min="7" max="7" width="0.85546875" style="8" customWidth="1"/>
    <col min="8" max="8" width="11.42578125" style="1" customWidth="1"/>
    <col min="9" max="9" width="12.5703125" style="7" bestFit="1" customWidth="1"/>
    <col min="10" max="10" width="13.28515625" style="6" customWidth="1"/>
    <col min="11" max="11" width="9.85546875" style="5" customWidth="1"/>
    <col min="12" max="12" width="15.140625" style="4" customWidth="1"/>
    <col min="13" max="13" width="1" style="3" customWidth="1"/>
    <col min="14" max="14" width="14" style="2" customWidth="1"/>
    <col min="15" max="15" width="6.140625" style="1" customWidth="1"/>
    <col min="16" max="16384" width="9.140625" style="1"/>
  </cols>
  <sheetData>
    <row r="1" spans="1:17" ht="24.75" customHeight="1" x14ac:dyDescent="0.25">
      <c r="A1" s="90"/>
      <c r="B1" s="8"/>
      <c r="C1" s="89"/>
      <c r="D1" s="34"/>
      <c r="E1" s="34"/>
      <c r="F1" s="8"/>
      <c r="H1" s="105" t="s">
        <v>60</v>
      </c>
      <c r="I1" s="107"/>
      <c r="J1" s="107"/>
      <c r="K1" s="107"/>
      <c r="L1" s="107"/>
      <c r="M1" s="107"/>
      <c r="N1" s="107"/>
      <c r="O1" s="107"/>
    </row>
    <row r="2" spans="1:17" ht="3" customHeight="1" x14ac:dyDescent="0.25">
      <c r="A2" s="90"/>
      <c r="B2" s="8"/>
      <c r="C2" s="89"/>
      <c r="D2" s="34"/>
      <c r="E2" s="34"/>
      <c r="F2" s="8"/>
    </row>
    <row r="3" spans="1:17" ht="15" customHeight="1" x14ac:dyDescent="0.25">
      <c r="A3" s="104" t="s">
        <v>59</v>
      </c>
      <c r="B3" s="8"/>
      <c r="C3" s="89"/>
      <c r="D3" s="34"/>
      <c r="E3" s="34"/>
      <c r="F3" s="8"/>
      <c r="H3" s="106" t="s">
        <v>58</v>
      </c>
      <c r="I3" s="106"/>
      <c r="J3" s="106"/>
      <c r="K3" s="106"/>
      <c r="L3" s="106"/>
      <c r="M3" s="106"/>
      <c r="N3" s="106"/>
      <c r="O3" s="106"/>
      <c r="P3" s="49"/>
      <c r="Q3" s="49"/>
    </row>
    <row r="4" spans="1:17" ht="15" customHeight="1" x14ac:dyDescent="0.25">
      <c r="A4" s="103" t="s">
        <v>57</v>
      </c>
      <c r="B4" s="8"/>
      <c r="C4" s="89"/>
      <c r="D4" s="34"/>
      <c r="E4" s="34"/>
      <c r="F4" s="8"/>
      <c r="H4" s="106"/>
      <c r="I4" s="106"/>
      <c r="J4" s="106"/>
      <c r="K4" s="106"/>
      <c r="L4" s="106"/>
      <c r="M4" s="106"/>
      <c r="N4" s="106"/>
      <c r="O4" s="106"/>
    </row>
    <row r="5" spans="1:17" ht="6.75" customHeight="1" x14ac:dyDescent="0.25">
      <c r="A5" s="90"/>
      <c r="B5" s="8"/>
      <c r="C5" s="89"/>
      <c r="D5" s="34"/>
      <c r="E5" s="34"/>
      <c r="F5" s="8"/>
      <c r="H5" s="106"/>
      <c r="I5" s="106"/>
      <c r="J5" s="106"/>
      <c r="K5" s="106"/>
      <c r="L5" s="106"/>
      <c r="M5" s="106"/>
      <c r="N5" s="106"/>
      <c r="O5" s="106"/>
    </row>
    <row r="6" spans="1:17" ht="15" customHeight="1" x14ac:dyDescent="0.25">
      <c r="A6" s="90" t="s">
        <v>56</v>
      </c>
      <c r="B6" s="8"/>
      <c r="C6" s="89"/>
      <c r="D6" s="34"/>
      <c r="E6" s="34"/>
      <c r="F6" s="8"/>
      <c r="H6" s="106"/>
      <c r="I6" s="106"/>
      <c r="J6" s="106"/>
      <c r="K6" s="106"/>
      <c r="L6" s="106"/>
      <c r="M6" s="106"/>
      <c r="N6" s="106"/>
      <c r="O6" s="106"/>
    </row>
    <row r="7" spans="1:17" ht="7.5" customHeight="1" x14ac:dyDescent="0.25">
      <c r="A7" s="90"/>
      <c r="B7" s="8"/>
      <c r="C7" s="89"/>
      <c r="D7" s="34"/>
      <c r="E7" s="34"/>
      <c r="F7" s="8"/>
    </row>
    <row r="8" spans="1:17" s="93" customFormat="1" ht="38.25" x14ac:dyDescent="0.25">
      <c r="A8" s="102"/>
      <c r="B8" s="93" t="s">
        <v>55</v>
      </c>
      <c r="C8" s="102" t="s">
        <v>54</v>
      </c>
      <c r="D8" s="101" t="s">
        <v>53</v>
      </c>
      <c r="E8" s="100" t="s">
        <v>52</v>
      </c>
      <c r="F8" s="93" t="s">
        <v>51</v>
      </c>
      <c r="H8" s="95" t="s">
        <v>50</v>
      </c>
      <c r="J8" s="99" t="s">
        <v>49</v>
      </c>
      <c r="K8" s="98"/>
      <c r="L8" s="97" t="s">
        <v>48</v>
      </c>
      <c r="M8" s="96"/>
      <c r="N8" s="95" t="s">
        <v>47</v>
      </c>
      <c r="O8" s="94"/>
    </row>
    <row r="9" spans="1:17" ht="6" customHeight="1" x14ac:dyDescent="0.25"/>
    <row r="10" spans="1:17" ht="24.95" customHeight="1" x14ac:dyDescent="0.25">
      <c r="A10" s="45" t="s">
        <v>46</v>
      </c>
      <c r="B10" s="35"/>
      <c r="C10" s="44"/>
      <c r="D10" s="43"/>
      <c r="E10" s="43"/>
      <c r="F10" s="35"/>
      <c r="G10" s="42"/>
      <c r="H10" s="35"/>
      <c r="I10" s="92"/>
      <c r="J10" s="91"/>
      <c r="K10" s="39"/>
      <c r="L10" s="38"/>
      <c r="M10" s="37"/>
      <c r="N10" s="36"/>
      <c r="O10" s="35"/>
    </row>
    <row r="11" spans="1:17" ht="24.95" customHeight="1" x14ac:dyDescent="0.25">
      <c r="A11" s="90"/>
      <c r="B11" s="8">
        <v>5</v>
      </c>
      <c r="C11" s="89" t="s">
        <v>44</v>
      </c>
      <c r="D11" s="34">
        <v>700</v>
      </c>
      <c r="E11" s="34" t="s">
        <v>33</v>
      </c>
      <c r="F11" s="33"/>
      <c r="G11" s="30"/>
      <c r="H11" s="33"/>
      <c r="I11" s="29" t="s">
        <v>32</v>
      </c>
      <c r="J11" s="33"/>
      <c r="K11" s="27" t="s">
        <v>31</v>
      </c>
      <c r="L11" s="4">
        <f t="shared" ref="L11" si="0">IF($D11="1*",J11*1, J11*$D11)</f>
        <v>0</v>
      </c>
      <c r="M11" s="53"/>
      <c r="N11" s="33"/>
      <c r="O11" s="46" t="s">
        <v>5</v>
      </c>
    </row>
    <row r="12" spans="1:17" ht="12" customHeight="1" x14ac:dyDescent="0.25">
      <c r="A12" s="90"/>
      <c r="B12" s="8"/>
      <c r="C12" s="89"/>
      <c r="D12" s="34"/>
      <c r="E12" s="34"/>
      <c r="F12" s="30"/>
      <c r="G12" s="30"/>
      <c r="H12" s="30"/>
      <c r="I12" s="29"/>
      <c r="J12" s="28"/>
      <c r="K12" s="27"/>
      <c r="L12" s="54"/>
      <c r="M12" s="53"/>
    </row>
    <row r="13" spans="1:17" ht="20.100000000000001" customHeight="1" x14ac:dyDescent="0.25">
      <c r="A13" s="26"/>
      <c r="B13" s="17" t="s">
        <v>45</v>
      </c>
      <c r="C13" s="25"/>
      <c r="D13" s="24"/>
      <c r="E13" s="24"/>
      <c r="F13" s="88"/>
      <c r="G13" s="87"/>
      <c r="H13" s="87"/>
      <c r="I13" s="86"/>
      <c r="J13" s="22"/>
      <c r="K13" s="21"/>
      <c r="L13" s="20">
        <f>SUM(L11:L11)</f>
        <v>0</v>
      </c>
      <c r="M13" s="19"/>
      <c r="N13" s="18"/>
      <c r="O13" s="17"/>
    </row>
    <row r="14" spans="1:17" ht="12" customHeight="1" x14ac:dyDescent="0.25"/>
    <row r="15" spans="1:17" s="67" customFormat="1" ht="24.95" customHeight="1" x14ac:dyDescent="0.25">
      <c r="A15" s="45" t="s">
        <v>43</v>
      </c>
      <c r="B15" s="35"/>
      <c r="C15" s="85"/>
      <c r="D15" s="84"/>
      <c r="E15" s="84"/>
      <c r="F15" s="83"/>
      <c r="G15" s="83"/>
      <c r="H15" s="83"/>
      <c r="I15" s="82"/>
      <c r="J15" s="81"/>
      <c r="K15" s="80"/>
      <c r="L15" s="79"/>
      <c r="M15" s="78"/>
      <c r="N15" s="77"/>
      <c r="O15" s="76"/>
    </row>
    <row r="16" spans="1:17" ht="24.95" customHeight="1" x14ac:dyDescent="0.25">
      <c r="B16" s="1">
        <v>29</v>
      </c>
      <c r="C16" s="10" t="s">
        <v>42</v>
      </c>
      <c r="D16" s="9">
        <v>6500</v>
      </c>
      <c r="E16" s="9" t="s">
        <v>37</v>
      </c>
      <c r="F16" s="33"/>
      <c r="G16" s="30"/>
      <c r="H16" s="33"/>
      <c r="I16" s="29" t="s">
        <v>36</v>
      </c>
      <c r="J16" s="32"/>
      <c r="K16" s="66" t="s">
        <v>35</v>
      </c>
      <c r="L16" s="4">
        <f>IF($D16="1*",J16*1, J16*$D16)</f>
        <v>0</v>
      </c>
      <c r="N16" s="31"/>
      <c r="O16" s="46" t="s">
        <v>5</v>
      </c>
    </row>
    <row r="17" spans="1:15" ht="12" customHeight="1" x14ac:dyDescent="0.25">
      <c r="F17" s="30"/>
      <c r="G17" s="30"/>
      <c r="H17" s="30"/>
      <c r="I17" s="29"/>
      <c r="J17" s="28"/>
      <c r="K17" s="52"/>
    </row>
    <row r="18" spans="1:15" s="67" customFormat="1" ht="20.100000000000001" customHeight="1" x14ac:dyDescent="0.25">
      <c r="A18" s="26"/>
      <c r="B18" s="17" t="s">
        <v>41</v>
      </c>
      <c r="C18" s="75"/>
      <c r="D18" s="74"/>
      <c r="E18" s="74"/>
      <c r="F18" s="73"/>
      <c r="G18" s="73"/>
      <c r="H18" s="73"/>
      <c r="I18" s="72"/>
      <c r="J18" s="71"/>
      <c r="K18" s="70"/>
      <c r="L18" s="20">
        <f>SUM(L16:L16)</f>
        <v>0</v>
      </c>
      <c r="M18" s="19"/>
      <c r="N18" s="69"/>
      <c r="O18" s="68"/>
    </row>
    <row r="19" spans="1:15" ht="12" customHeight="1" x14ac:dyDescent="0.25">
      <c r="F19" s="8"/>
      <c r="H19" s="8"/>
      <c r="I19" s="29"/>
      <c r="J19" s="28"/>
    </row>
    <row r="20" spans="1:15" ht="24.75" customHeight="1" x14ac:dyDescent="0.25">
      <c r="A20" s="45" t="s">
        <v>40</v>
      </c>
      <c r="B20" s="35"/>
      <c r="C20" s="44"/>
      <c r="D20" s="43"/>
      <c r="E20" s="43"/>
      <c r="F20" s="42"/>
      <c r="G20" s="42"/>
      <c r="H20" s="42"/>
      <c r="I20" s="41"/>
      <c r="J20" s="40"/>
      <c r="K20" s="39"/>
      <c r="L20" s="38"/>
      <c r="M20" s="37"/>
      <c r="N20" s="36"/>
      <c r="O20" s="35"/>
    </row>
    <row r="21" spans="1:15" ht="24.75" customHeight="1" x14ac:dyDescent="0.25">
      <c r="B21" s="1">
        <v>31</v>
      </c>
      <c r="C21" s="10" t="s">
        <v>39</v>
      </c>
      <c r="D21" s="9">
        <v>8000</v>
      </c>
      <c r="E21" s="9" t="s">
        <v>37</v>
      </c>
      <c r="F21" s="33"/>
      <c r="G21" s="30"/>
      <c r="H21" s="33"/>
      <c r="I21" s="29" t="s">
        <v>36</v>
      </c>
      <c r="J21" s="32"/>
      <c r="K21" s="66" t="s">
        <v>35</v>
      </c>
      <c r="L21" s="4">
        <f>IF($D21="1*",J21*1, J21*$D21)</f>
        <v>0</v>
      </c>
      <c r="N21" s="31"/>
      <c r="O21" s="46" t="s">
        <v>5</v>
      </c>
    </row>
    <row r="22" spans="1:15" ht="24.75" customHeight="1" x14ac:dyDescent="0.25">
      <c r="B22" s="1">
        <v>32</v>
      </c>
      <c r="C22" s="10" t="s">
        <v>38</v>
      </c>
      <c r="D22" s="9">
        <v>8000</v>
      </c>
      <c r="E22" s="9" t="s">
        <v>37</v>
      </c>
      <c r="F22" s="33"/>
      <c r="G22" s="30"/>
      <c r="H22" s="33"/>
      <c r="I22" s="29" t="s">
        <v>36</v>
      </c>
      <c r="J22" s="32"/>
      <c r="K22" s="66" t="s">
        <v>35</v>
      </c>
      <c r="L22" s="4">
        <f>IF($D22="1*",J22*1, J22*$D22)</f>
        <v>0</v>
      </c>
      <c r="N22" s="31"/>
      <c r="O22" s="46" t="s">
        <v>5</v>
      </c>
    </row>
    <row r="23" spans="1:15" ht="12" customHeight="1" x14ac:dyDescent="0.25">
      <c r="F23" s="30"/>
      <c r="G23" s="30"/>
      <c r="H23" s="30"/>
      <c r="I23" s="29"/>
      <c r="J23" s="28"/>
      <c r="K23" s="52"/>
    </row>
    <row r="24" spans="1:15" ht="19.5" customHeight="1" x14ac:dyDescent="0.25">
      <c r="A24" s="65"/>
      <c r="B24" s="17" t="s">
        <v>34</v>
      </c>
      <c r="C24" s="64"/>
      <c r="D24" s="63"/>
      <c r="E24" s="63"/>
      <c r="F24" s="62"/>
      <c r="G24" s="62"/>
      <c r="H24" s="62"/>
      <c r="I24" s="61"/>
      <c r="J24" s="60"/>
      <c r="K24" s="59"/>
      <c r="L24" s="58">
        <f>SUM(L21:L22)</f>
        <v>0</v>
      </c>
      <c r="M24" s="57"/>
      <c r="N24" s="56"/>
      <c r="O24" s="55"/>
    </row>
    <row r="25" spans="1:15" ht="12" customHeight="1" x14ac:dyDescent="0.25">
      <c r="F25" s="8"/>
      <c r="H25" s="8"/>
      <c r="I25" s="29"/>
      <c r="J25" s="28"/>
      <c r="L25" s="15"/>
      <c r="M25" s="14"/>
    </row>
    <row r="26" spans="1:15" ht="24.95" customHeight="1" x14ac:dyDescent="0.25">
      <c r="A26" s="45" t="s">
        <v>30</v>
      </c>
      <c r="B26" s="35"/>
      <c r="C26" s="44"/>
      <c r="D26" s="43"/>
      <c r="E26" s="43"/>
      <c r="F26" s="42"/>
      <c r="G26" s="42"/>
      <c r="H26" s="42"/>
      <c r="I26" s="41"/>
      <c r="J26" s="40"/>
      <c r="K26" s="39"/>
      <c r="L26" s="38"/>
      <c r="M26" s="37"/>
      <c r="N26" s="36"/>
      <c r="O26" s="35"/>
    </row>
    <row r="27" spans="1:15" ht="24.95" customHeight="1" x14ac:dyDescent="0.25">
      <c r="B27" s="1">
        <v>39</v>
      </c>
      <c r="C27" s="10" t="s">
        <v>29</v>
      </c>
      <c r="D27" s="9">
        <v>2000</v>
      </c>
      <c r="E27" s="34" t="s">
        <v>15</v>
      </c>
      <c r="F27" s="33"/>
      <c r="G27" s="30"/>
      <c r="H27" s="33"/>
      <c r="I27" s="29" t="s">
        <v>14</v>
      </c>
      <c r="J27" s="32"/>
      <c r="K27" s="27" t="s">
        <v>13</v>
      </c>
      <c r="L27" s="4">
        <f t="shared" ref="L27:L32" si="1">IF($D27="1*",J27*1, J27*$D27)</f>
        <v>0</v>
      </c>
      <c r="N27" s="31"/>
      <c r="O27" s="46" t="s">
        <v>5</v>
      </c>
    </row>
    <row r="28" spans="1:15" ht="24.95" customHeight="1" x14ac:dyDescent="0.25">
      <c r="B28" s="1">
        <v>40</v>
      </c>
      <c r="C28" s="10" t="s">
        <v>28</v>
      </c>
      <c r="D28" s="9">
        <v>70000</v>
      </c>
      <c r="E28" s="34" t="s">
        <v>15</v>
      </c>
      <c r="F28" s="33"/>
      <c r="G28" s="30"/>
      <c r="H28" s="33"/>
      <c r="I28" s="29" t="s">
        <v>14</v>
      </c>
      <c r="J28" s="32"/>
      <c r="K28" s="27" t="s">
        <v>13</v>
      </c>
      <c r="L28" s="4">
        <f t="shared" si="1"/>
        <v>0</v>
      </c>
      <c r="N28" s="31"/>
      <c r="O28" s="46" t="s">
        <v>5</v>
      </c>
    </row>
    <row r="29" spans="1:15" ht="24.95" customHeight="1" x14ac:dyDescent="0.25">
      <c r="B29" s="1">
        <v>41</v>
      </c>
      <c r="C29" s="10" t="s">
        <v>27</v>
      </c>
      <c r="D29" s="9">
        <v>85000</v>
      </c>
      <c r="E29" s="34" t="s">
        <v>15</v>
      </c>
      <c r="F29" s="33"/>
      <c r="G29" s="30"/>
      <c r="H29" s="33"/>
      <c r="I29" s="29" t="s">
        <v>14</v>
      </c>
      <c r="J29" s="32"/>
      <c r="K29" s="27" t="s">
        <v>13</v>
      </c>
      <c r="L29" s="4">
        <f t="shared" si="1"/>
        <v>0</v>
      </c>
      <c r="N29" s="31"/>
      <c r="O29" s="46" t="s">
        <v>5</v>
      </c>
    </row>
    <row r="30" spans="1:15" ht="24.95" customHeight="1" x14ac:dyDescent="0.25">
      <c r="B30" s="1">
        <v>42</v>
      </c>
      <c r="C30" s="10" t="s">
        <v>26</v>
      </c>
      <c r="D30" s="9">
        <v>34000</v>
      </c>
      <c r="E30" s="34" t="s">
        <v>18</v>
      </c>
      <c r="F30" s="33"/>
      <c r="G30" s="30"/>
      <c r="H30" s="33"/>
      <c r="I30" s="29" t="s">
        <v>17</v>
      </c>
      <c r="J30" s="32"/>
      <c r="K30" s="27" t="s">
        <v>16</v>
      </c>
      <c r="L30" s="4">
        <f t="shared" si="1"/>
        <v>0</v>
      </c>
      <c r="N30" s="31"/>
      <c r="O30" s="46" t="s">
        <v>5</v>
      </c>
    </row>
    <row r="31" spans="1:15" ht="24.95" customHeight="1" x14ac:dyDescent="0.25">
      <c r="B31" s="1">
        <v>43</v>
      </c>
      <c r="C31" s="10" t="s">
        <v>25</v>
      </c>
      <c r="D31" s="9">
        <v>34000</v>
      </c>
      <c r="E31" s="34" t="s">
        <v>18</v>
      </c>
      <c r="F31" s="33"/>
      <c r="G31" s="30"/>
      <c r="H31" s="33"/>
      <c r="I31" s="29" t="s">
        <v>17</v>
      </c>
      <c r="J31" s="32"/>
      <c r="K31" s="27" t="s">
        <v>16</v>
      </c>
      <c r="L31" s="4">
        <f t="shared" si="1"/>
        <v>0</v>
      </c>
      <c r="N31" s="31"/>
      <c r="O31" s="46" t="s">
        <v>5</v>
      </c>
    </row>
    <row r="32" spans="1:15" ht="24.95" customHeight="1" x14ac:dyDescent="0.25">
      <c r="B32" s="1">
        <v>44</v>
      </c>
      <c r="C32" s="10" t="s">
        <v>24</v>
      </c>
      <c r="D32" s="9">
        <v>25000</v>
      </c>
      <c r="E32" s="34" t="s">
        <v>18</v>
      </c>
      <c r="F32" s="33"/>
      <c r="G32" s="30"/>
      <c r="H32" s="33"/>
      <c r="I32" s="29" t="s">
        <v>17</v>
      </c>
      <c r="J32" s="32"/>
      <c r="K32" s="27" t="s">
        <v>16</v>
      </c>
      <c r="L32" s="4">
        <f t="shared" si="1"/>
        <v>0</v>
      </c>
      <c r="N32" s="31"/>
      <c r="O32" s="46" t="s">
        <v>5</v>
      </c>
    </row>
    <row r="33" spans="1:15" ht="12" customHeight="1" x14ac:dyDescent="0.25">
      <c r="F33" s="30"/>
      <c r="G33" s="30"/>
      <c r="H33" s="30"/>
      <c r="I33" s="29"/>
      <c r="J33" s="28"/>
      <c r="K33" s="52"/>
    </row>
    <row r="34" spans="1:15" ht="20.100000000000001" customHeight="1" x14ac:dyDescent="0.25">
      <c r="A34" s="26"/>
      <c r="B34" s="17" t="s">
        <v>23</v>
      </c>
      <c r="C34" s="25"/>
      <c r="D34" s="24"/>
      <c r="E34" s="24"/>
      <c r="F34" s="23"/>
      <c r="G34" s="23"/>
      <c r="H34" s="23"/>
      <c r="I34" s="48"/>
      <c r="J34" s="47"/>
      <c r="K34" s="21"/>
      <c r="L34" s="20">
        <f>SUM(L27:L32)</f>
        <v>0</v>
      </c>
      <c r="M34" s="19"/>
      <c r="N34" s="18"/>
      <c r="O34" s="17"/>
    </row>
    <row r="35" spans="1:15" ht="12" customHeight="1" x14ac:dyDescent="0.25">
      <c r="F35" s="8"/>
      <c r="H35" s="8"/>
      <c r="I35" s="29"/>
      <c r="J35" s="28"/>
    </row>
    <row r="36" spans="1:15" ht="24.95" customHeight="1" x14ac:dyDescent="0.25">
      <c r="A36" s="45" t="s">
        <v>22</v>
      </c>
      <c r="B36" s="35"/>
      <c r="C36" s="44"/>
      <c r="D36" s="43"/>
      <c r="E36" s="43"/>
      <c r="F36" s="42"/>
      <c r="G36" s="42"/>
      <c r="H36" s="42"/>
      <c r="I36" s="41"/>
      <c r="J36" s="40"/>
      <c r="K36" s="39"/>
      <c r="L36" s="38"/>
      <c r="M36" s="37"/>
      <c r="N36" s="36"/>
      <c r="O36" s="35"/>
    </row>
    <row r="37" spans="1:15" ht="24.95" customHeight="1" x14ac:dyDescent="0.25">
      <c r="B37" s="1">
        <v>45</v>
      </c>
      <c r="C37" s="10" t="s">
        <v>21</v>
      </c>
      <c r="D37" s="9">
        <v>25000</v>
      </c>
      <c r="E37" s="34" t="s">
        <v>15</v>
      </c>
      <c r="F37" s="33"/>
      <c r="G37" s="30"/>
      <c r="H37" s="33"/>
      <c r="I37" s="29" t="s">
        <v>14</v>
      </c>
      <c r="J37" s="33"/>
      <c r="K37" s="27" t="s">
        <v>13</v>
      </c>
      <c r="L37" s="4">
        <f>IF($D37="1*",J37*1, J37*$D37)</f>
        <v>0</v>
      </c>
      <c r="N37" s="33"/>
      <c r="O37" s="46" t="s">
        <v>5</v>
      </c>
    </row>
    <row r="38" spans="1:15" ht="24.95" customHeight="1" x14ac:dyDescent="0.25">
      <c r="B38" s="1">
        <v>46</v>
      </c>
      <c r="C38" s="10" t="s">
        <v>20</v>
      </c>
      <c r="D38" s="9">
        <v>7500</v>
      </c>
      <c r="E38" s="34" t="s">
        <v>18</v>
      </c>
      <c r="F38" s="33"/>
      <c r="G38" s="30"/>
      <c r="H38" s="33"/>
      <c r="I38" s="29" t="s">
        <v>17</v>
      </c>
      <c r="J38" s="33"/>
      <c r="K38" s="27" t="s">
        <v>16</v>
      </c>
      <c r="L38" s="4">
        <f>IF($D38="1*",J38*1, J38*$D38)</f>
        <v>0</v>
      </c>
      <c r="N38" s="33"/>
      <c r="O38" s="46" t="s">
        <v>5</v>
      </c>
    </row>
    <row r="39" spans="1:15" ht="12" customHeight="1" x14ac:dyDescent="0.25">
      <c r="F39" s="30"/>
      <c r="G39" s="30"/>
      <c r="H39" s="30"/>
      <c r="I39" s="29"/>
      <c r="J39" s="28"/>
      <c r="K39" s="52"/>
    </row>
    <row r="40" spans="1:15" ht="20.100000000000001" customHeight="1" x14ac:dyDescent="0.25">
      <c r="A40" s="26"/>
      <c r="B40" s="17" t="s">
        <v>19</v>
      </c>
      <c r="C40" s="25"/>
      <c r="D40" s="24"/>
      <c r="E40" s="24"/>
      <c r="F40" s="23"/>
      <c r="G40" s="23"/>
      <c r="H40" s="23"/>
      <c r="I40" s="48"/>
      <c r="J40" s="47"/>
      <c r="K40" s="21"/>
      <c r="L40" s="20">
        <f>SUM(L37:L38)</f>
        <v>0</v>
      </c>
      <c r="M40" s="19"/>
      <c r="N40" s="18"/>
      <c r="O40" s="17"/>
    </row>
    <row r="41" spans="1:15" ht="12" customHeight="1" x14ac:dyDescent="0.25">
      <c r="F41" s="8"/>
      <c r="H41" s="8"/>
      <c r="I41" s="29"/>
      <c r="J41" s="28"/>
    </row>
    <row r="42" spans="1:15" ht="24.95" customHeight="1" x14ac:dyDescent="0.25">
      <c r="A42" s="45" t="s">
        <v>12</v>
      </c>
      <c r="B42" s="35"/>
      <c r="C42" s="44"/>
      <c r="D42" s="43"/>
      <c r="E42" s="43"/>
      <c r="F42" s="42"/>
      <c r="G42" s="42"/>
      <c r="H42" s="42"/>
      <c r="I42" s="41"/>
      <c r="J42" s="40"/>
      <c r="K42" s="39"/>
      <c r="L42" s="38"/>
      <c r="M42" s="37"/>
      <c r="N42" s="36"/>
      <c r="O42" s="35"/>
    </row>
    <row r="43" spans="1:15" ht="24.95" customHeight="1" x14ac:dyDescent="0.25">
      <c r="B43" s="1">
        <v>85</v>
      </c>
      <c r="C43" s="10" t="s">
        <v>11</v>
      </c>
      <c r="D43" s="9">
        <v>5000</v>
      </c>
      <c r="E43" s="51" t="s">
        <v>10</v>
      </c>
      <c r="F43" s="33"/>
      <c r="G43" s="30"/>
      <c r="H43" s="33"/>
      <c r="I43" s="29" t="s">
        <v>9</v>
      </c>
      <c r="J43" s="32"/>
      <c r="K43" s="50" t="s">
        <v>8</v>
      </c>
      <c r="L43" s="4">
        <f>IF($D43="1*",J43*1, J43*$D43)</f>
        <v>0</v>
      </c>
      <c r="N43" s="31"/>
      <c r="O43" s="46" t="s">
        <v>7</v>
      </c>
    </row>
    <row r="44" spans="1:15" ht="12" customHeight="1" x14ac:dyDescent="0.25">
      <c r="F44" s="30"/>
      <c r="G44" s="30"/>
      <c r="H44" s="30"/>
      <c r="I44" s="29"/>
      <c r="J44" s="28"/>
      <c r="K44" s="27"/>
    </row>
    <row r="45" spans="1:15" ht="20.100000000000001" customHeight="1" x14ac:dyDescent="0.25">
      <c r="A45" s="26"/>
      <c r="B45" s="17" t="s">
        <v>6</v>
      </c>
      <c r="C45" s="25"/>
      <c r="D45" s="24"/>
      <c r="E45" s="24"/>
      <c r="F45" s="23"/>
      <c r="G45" s="23"/>
      <c r="H45" s="23"/>
      <c r="I45" s="48"/>
      <c r="J45" s="47"/>
      <c r="K45" s="21"/>
      <c r="L45" s="20">
        <f>SUM(L43:L43)</f>
        <v>0</v>
      </c>
      <c r="M45" s="19"/>
      <c r="N45" s="18"/>
      <c r="O45" s="17"/>
    </row>
    <row r="46" spans="1:15" ht="12" customHeight="1" x14ac:dyDescent="0.25">
      <c r="F46" s="8"/>
      <c r="H46" s="8"/>
      <c r="I46" s="29"/>
      <c r="J46" s="28"/>
    </row>
    <row r="47" spans="1:15" ht="12" customHeight="1" x14ac:dyDescent="0.25">
      <c r="L47" s="15"/>
      <c r="M47" s="14"/>
    </row>
    <row r="48" spans="1:15" ht="20.100000000000001" customHeight="1" x14ac:dyDescent="0.2">
      <c r="B48" s="16" t="s">
        <v>4</v>
      </c>
      <c r="L48" s="15"/>
      <c r="M48" s="14"/>
    </row>
    <row r="49" spans="2:14" ht="12.75" x14ac:dyDescent="0.25">
      <c r="B49" s="1" t="s">
        <v>3</v>
      </c>
    </row>
    <row r="50" spans="2:14" ht="12.75" x14ac:dyDescent="0.25">
      <c r="B50" s="11" t="s">
        <v>2</v>
      </c>
    </row>
    <row r="51" spans="2:14" ht="12.75" x14ac:dyDescent="0.25">
      <c r="B51" s="11" t="s">
        <v>1</v>
      </c>
      <c r="J51" s="1"/>
      <c r="K51" s="1"/>
      <c r="L51" s="1"/>
      <c r="M51" s="1"/>
      <c r="N51" s="1"/>
    </row>
    <row r="52" spans="2:14" ht="12.75" x14ac:dyDescent="0.25">
      <c r="B52" s="12" t="s">
        <v>0</v>
      </c>
      <c r="C52" s="13"/>
      <c r="D52" s="12"/>
      <c r="E52" s="12"/>
      <c r="F52" s="12"/>
      <c r="G52" s="12"/>
      <c r="H52" s="12"/>
      <c r="J52" s="1"/>
      <c r="K52" s="1"/>
      <c r="L52" s="1"/>
      <c r="M52" s="1"/>
      <c r="N52" s="1"/>
    </row>
    <row r="53" spans="2:14" ht="12.75" x14ac:dyDescent="0.25">
      <c r="J53" s="1"/>
      <c r="K53" s="1"/>
      <c r="L53" s="1"/>
      <c r="M53" s="1"/>
      <c r="N53" s="1"/>
    </row>
  </sheetData>
  <sheetProtection algorithmName="SHA-512" hashValue="iRh90t7NsTsKXTuQwRpt9kbpQrCU6n9uf1K9X+s6fO7fWwMIFnt0nRDaWEisZATi6c8anO89OZHPMx4BNbVh5A==" saltValue="rqlXaITKPBGGWKBHwx4r6Q==" spinCount="100000" sheet="1" objects="1" scenarios="1" formatCells="0" formatColumns="0" formatRows="0"/>
  <mergeCells count="2">
    <mergeCell ref="H3:O6"/>
    <mergeCell ref="I1:O1"/>
  </mergeCells>
  <conditionalFormatting sqref="A50:XFD1048576 A2:XFD2 A3:H3 A4:G6 P3:XFD6 A11:C11 A16:C16 E16:XFD16 A21:C22 E21:XFD22 A27:C32 E27:XFD32 A43:C43 E43:XFD43 A1:I1 P1:XFD1 E11:XFD11 A7:XFD10 A17:XFD20 A23:XFD26 A33:XFD42 A44:XFD48 A12:XFD15">
    <cfRule type="expression" dxfId="6" priority="43">
      <formula>CELL("protect",A1)=0</formula>
    </cfRule>
  </conditionalFormatting>
  <conditionalFormatting sqref="A49:XFD49">
    <cfRule type="expression" dxfId="5" priority="42">
      <formula>CELL("protect",#REF!)=0</formula>
    </cfRule>
  </conditionalFormatting>
  <conditionalFormatting sqref="D11">
    <cfRule type="expression" dxfId="4" priority="39">
      <formula>CELL("protect",D11)=0</formula>
    </cfRule>
  </conditionalFormatting>
  <conditionalFormatting sqref="D16">
    <cfRule type="expression" dxfId="3" priority="33">
      <formula>CELL("protect",D16)=0</formula>
    </cfRule>
  </conditionalFormatting>
  <conditionalFormatting sqref="D21:D22">
    <cfRule type="expression" dxfId="2" priority="31">
      <formula>CELL("protect",D21)=0</formula>
    </cfRule>
  </conditionalFormatting>
  <conditionalFormatting sqref="D27:D32">
    <cfRule type="expression" dxfId="1" priority="28">
      <formula>CELL("protect",D27)=0</formula>
    </cfRule>
  </conditionalFormatting>
  <conditionalFormatting sqref="D43">
    <cfRule type="expression" dxfId="0" priority="11">
      <formula>CELL("protect",D43)=0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
IFB D25-172 - MAUI&amp;C&amp;"Arial,Regular"&amp;9MAUI 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Maui.</vt:lpstr>
      <vt:lpstr>Maui.!Print_Area</vt:lpstr>
      <vt:lpstr>Maui.!Print_Titles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2025-06-17T22:52:24Z</cp:lastPrinted>
  <dcterms:created xsi:type="dcterms:W3CDTF">2025-03-13T01:42:45Z</dcterms:created>
  <dcterms:modified xsi:type="dcterms:W3CDTF">2025-06-17T22:52:35Z</dcterms:modified>
</cp:coreProperties>
</file>